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8000" windowHeight="14620"/>
  </bookViews>
  <sheets>
    <sheet name="prob(hosp)" sheetId="1" r:id="rId1"/>
  </sheets>
  <calcPr calcId="125725"/>
</workbook>
</file>

<file path=xl/calcChain.xml><?xml version="1.0" encoding="utf-8"?>
<calcChain xmlns="http://schemas.openxmlformats.org/spreadsheetml/2006/main">
  <c r="I11" i="1"/>
  <c r="J11" s="1"/>
  <c r="K11" s="1"/>
  <c r="I8"/>
  <c r="J8" s="1"/>
  <c r="K8" s="1"/>
  <c r="I7"/>
  <c r="J7" s="1"/>
  <c r="K7" s="1"/>
</calcChain>
</file>

<file path=xl/sharedStrings.xml><?xml version="1.0" encoding="utf-8"?>
<sst xmlns="http://schemas.openxmlformats.org/spreadsheetml/2006/main" count="45" uniqueCount="37">
  <si>
    <t>sum{Bi*xi)</t>
  </si>
  <si>
    <t>odds ratio</t>
  </si>
  <si>
    <t xml:space="preserve"> </t>
  </si>
  <si>
    <t>sample cases</t>
  </si>
  <si>
    <t>prob(hosp)</t>
  </si>
  <si>
    <t>Predictor</t>
  </si>
  <si>
    <t>Estimate</t>
  </si>
  <si>
    <t>(Intercept)</t>
  </si>
  <si>
    <t>gender</t>
  </si>
  <si>
    <t>BMI</t>
  </si>
  <si>
    <t>fVAT</t>
  </si>
  <si>
    <t>fVAT  x gender</t>
  </si>
  <si>
    <t>fMAT x gender</t>
  </si>
  <si>
    <t>your patient info -&gt;</t>
  </si>
  <si>
    <t>Probability of hospitalization based on abdom. fat &amp; muscle segmented at L3 level</t>
  </si>
  <si>
    <t>Model-7</t>
  </si>
  <si>
    <t>left panel figure</t>
  </si>
  <si>
    <t>right panel figure</t>
  </si>
  <si>
    <t>Association of body composition parameters measured on CT with risk of hospitalization in patients with Covid-19</t>
  </si>
  <si>
    <t>Estimates are based on the study by Chandarana et al.</t>
  </si>
  <si>
    <t>About predictor variables:</t>
  </si>
  <si>
    <t>col C</t>
  </si>
  <si>
    <t>col D</t>
  </si>
  <si>
    <t>col E</t>
  </si>
  <si>
    <t>col F</t>
  </si>
  <si>
    <t>col G</t>
  </si>
  <si>
    <t>col H</t>
  </si>
  <si>
    <t>FireVoxel tool</t>
  </si>
  <si>
    <t>race (Black=1, not-Black=0)</t>
  </si>
  <si>
    <t>gender (0=F,1=M)</t>
  </si>
  <si>
    <t>race</t>
  </si>
  <si>
    <t>fVAT = VAT/TAT = VAT/(VAT+SAT+MAT)</t>
  </si>
  <si>
    <t>fMAT = MAT/MM</t>
  </si>
  <si>
    <t>fMAT</t>
  </si>
  <si>
    <t>BMI, in kg/m2, body mass index</t>
  </si>
  <si>
    <t>MM</t>
  </si>
  <si>
    <t>MM, in cm2, muscle</t>
  </si>
</sst>
</file>

<file path=xl/styles.xml><?xml version="1.0" encoding="utf-8"?>
<styleSheet xmlns="http://schemas.openxmlformats.org/spreadsheetml/2006/main">
  <numFmts count="3">
    <numFmt numFmtId="164" formatCode="0.0000"/>
    <numFmt numFmtId="165" formatCode="0.000"/>
    <numFmt numFmtId="166" formatCode="0.0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rgb="FF222222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2" fontId="0" fillId="0" borderId="0" xfId="0" applyNumberFormat="1"/>
    <xf numFmtId="164" fontId="0" fillId="0" borderId="0" xfId="0" applyNumberFormat="1"/>
    <xf numFmtId="0" fontId="1" fillId="0" borderId="3" xfId="0" applyFont="1" applyBorder="1" applyAlignment="1">
      <alignment horizontal="center"/>
    </xf>
    <xf numFmtId="0" fontId="1" fillId="0" borderId="3" xfId="0" applyFont="1" applyBorder="1" applyAlignment="1"/>
    <xf numFmtId="0" fontId="3" fillId="0" borderId="0" xfId="0" applyFont="1"/>
    <xf numFmtId="0" fontId="0" fillId="0" borderId="0" xfId="0" applyBorder="1"/>
    <xf numFmtId="0" fontId="0" fillId="0" borderId="0" xfId="0" applyAlignment="1">
      <alignment horizontal="center"/>
    </xf>
    <xf numFmtId="165" fontId="0" fillId="0" borderId="0" xfId="0" applyNumberFormat="1"/>
    <xf numFmtId="166" fontId="0" fillId="0" borderId="0" xfId="0" applyNumberFormat="1"/>
    <xf numFmtId="1" fontId="0" fillId="0" borderId="0" xfId="0" applyNumberFormat="1"/>
    <xf numFmtId="166" fontId="0" fillId="0" borderId="0" xfId="0" applyNumberFormat="1" applyBorder="1"/>
    <xf numFmtId="0" fontId="0" fillId="0" borderId="0" xfId="0" applyFill="1" applyBorder="1"/>
    <xf numFmtId="164" fontId="0" fillId="0" borderId="0" xfId="0" applyNumberFormat="1" applyFill="1" applyBorder="1"/>
    <xf numFmtId="9" fontId="0" fillId="0" borderId="0" xfId="0" applyNumberFormat="1" applyFill="1" applyBorder="1" applyAlignment="1">
      <alignment horizontal="center"/>
    </xf>
    <xf numFmtId="0" fontId="1" fillId="0" borderId="1" xfId="0" applyFont="1" applyFill="1" applyBorder="1"/>
    <xf numFmtId="0" fontId="0" fillId="3" borderId="2" xfId="0" applyFill="1" applyBorder="1"/>
    <xf numFmtId="9" fontId="1" fillId="2" borderId="0" xfId="0" applyNumberFormat="1" applyFont="1" applyFill="1" applyAlignment="1">
      <alignment horizontal="center"/>
    </xf>
    <xf numFmtId="0" fontId="5" fillId="0" borderId="0" xfId="0" applyFont="1"/>
    <xf numFmtId="0" fontId="6" fillId="0" borderId="0" xfId="0" applyFont="1"/>
    <xf numFmtId="0" fontId="0" fillId="4" borderId="0" xfId="0" applyFill="1"/>
    <xf numFmtId="166" fontId="0" fillId="4" borderId="0" xfId="0" applyNumberFormat="1" applyFill="1"/>
    <xf numFmtId="9" fontId="1" fillId="0" borderId="0" xfId="0" applyNumberFormat="1" applyFont="1" applyFill="1" applyAlignment="1">
      <alignment horizontal="center"/>
    </xf>
    <xf numFmtId="0" fontId="1" fillId="0" borderId="0" xfId="0" applyFont="1"/>
    <xf numFmtId="0" fontId="7" fillId="0" borderId="4" xfId="0" applyFont="1" applyFill="1" applyBorder="1"/>
    <xf numFmtId="0" fontId="7" fillId="0" borderId="5" xfId="0" applyFont="1" applyFill="1" applyBorder="1"/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</cellXfs>
  <cellStyles count="1">
    <cellStyle name="Normal" xfId="0" builtinId="0"/>
  </cellStyles>
  <dxfs count="2">
    <dxf>
      <numFmt numFmtId="165" formatCode="0.000"/>
    </dxf>
    <dxf>
      <alignment horizontal="center" vertical="bottom" textRotation="0" wrapText="0" indent="0" relativeIndent="255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749300</xdr:colOff>
      <xdr:row>18</xdr:row>
      <xdr:rowOff>180975</xdr:rowOff>
    </xdr:from>
    <xdr:to>
      <xdr:col>13</xdr:col>
      <xdr:colOff>568321</xdr:colOff>
      <xdr:row>29</xdr:row>
      <xdr:rowOff>84849</xdr:rowOff>
    </xdr:to>
    <xdr:pic>
      <xdr:nvPicPr>
        <xdr:cNvPr id="2" name="Picture 1" descr="fig_comparison_color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54625" y="3743325"/>
          <a:ext cx="4914896" cy="199937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M2:N10" totalsRowShown="0" headerRowDxfId="1">
  <tableColumns count="2">
    <tableColumn id="1" name="Predictor"/>
    <tableColumn id="2" name="Estimate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19"/>
  <sheetViews>
    <sheetView tabSelected="1" workbookViewId="0">
      <selection activeCell="B20" sqref="B20"/>
    </sheetView>
  </sheetViews>
  <sheetFormatPr defaultRowHeight="14.5"/>
  <cols>
    <col min="1" max="1" width="3.7265625" customWidth="1"/>
    <col min="2" max="2" width="23.54296875" customWidth="1"/>
    <col min="3" max="3" width="7.08984375" customWidth="1"/>
    <col min="4" max="4" width="8.81640625" customWidth="1"/>
    <col min="5" max="5" width="8.7265625" customWidth="1"/>
    <col min="6" max="6" width="5.54296875" customWidth="1"/>
    <col min="7" max="7" width="7.26953125" customWidth="1"/>
    <col min="8" max="8" width="10" customWidth="1"/>
    <col min="9" max="9" width="9.54296875" customWidth="1"/>
    <col min="10" max="10" width="10.54296875" customWidth="1"/>
    <col min="11" max="11" width="9.54296875" customWidth="1"/>
    <col min="12" max="12" width="3.81640625" customWidth="1"/>
    <col min="13" max="13" width="14.81640625" customWidth="1"/>
  </cols>
  <sheetData>
    <row r="1" spans="2:14" ht="18.5">
      <c r="B1" s="1" t="s">
        <v>14</v>
      </c>
      <c r="M1" s="1" t="s">
        <v>15</v>
      </c>
    </row>
    <row r="2" spans="2:14">
      <c r="M2" s="8" t="s">
        <v>5</v>
      </c>
      <c r="N2" s="8" t="s">
        <v>6</v>
      </c>
    </row>
    <row r="3" spans="2:14" ht="15.5">
      <c r="B3" s="19" t="s">
        <v>19</v>
      </c>
      <c r="C3" s="6"/>
      <c r="D3" s="6"/>
      <c r="E3" s="6"/>
      <c r="F3" s="6"/>
      <c r="G3" s="6"/>
      <c r="H3" s="6"/>
      <c r="I3" s="6"/>
      <c r="J3" s="6"/>
      <c r="M3" t="s">
        <v>7</v>
      </c>
      <c r="N3" s="9">
        <v>-5.9758724350000003</v>
      </c>
    </row>
    <row r="4" spans="2:14" ht="15.5">
      <c r="B4" s="20" t="s">
        <v>18</v>
      </c>
      <c r="C4" s="6"/>
      <c r="D4" s="6"/>
      <c r="E4" s="6"/>
      <c r="F4" s="6"/>
      <c r="G4" s="6"/>
      <c r="H4" s="6"/>
      <c r="I4" s="6"/>
      <c r="J4" s="6"/>
      <c r="K4" s="6"/>
      <c r="L4" s="6"/>
      <c r="M4" t="s">
        <v>8</v>
      </c>
      <c r="N4" s="9">
        <v>4.6570943509999996</v>
      </c>
    </row>
    <row r="5" spans="2:14" ht="15.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t="s">
        <v>9</v>
      </c>
      <c r="N5" s="9">
        <v>0.115394885</v>
      </c>
    </row>
    <row r="6" spans="2:14">
      <c r="B6" s="4" t="s">
        <v>3</v>
      </c>
      <c r="C6" s="27" t="s">
        <v>8</v>
      </c>
      <c r="D6" s="28" t="s">
        <v>9</v>
      </c>
      <c r="E6" s="28" t="s">
        <v>35</v>
      </c>
      <c r="F6" s="28" t="s">
        <v>30</v>
      </c>
      <c r="G6" s="28" t="s">
        <v>10</v>
      </c>
      <c r="H6" s="28" t="s">
        <v>33</v>
      </c>
      <c r="I6" s="4" t="s">
        <v>0</v>
      </c>
      <c r="J6" s="4" t="s">
        <v>1</v>
      </c>
      <c r="K6" s="5" t="s">
        <v>4</v>
      </c>
      <c r="M6" t="s">
        <v>35</v>
      </c>
      <c r="N6" s="9">
        <v>-2.6782245E-2</v>
      </c>
    </row>
    <row r="7" spans="2:14">
      <c r="B7" t="s">
        <v>16</v>
      </c>
      <c r="C7">
        <v>0</v>
      </c>
      <c r="D7" s="2">
        <v>27.3</v>
      </c>
      <c r="E7" s="2">
        <v>105.6</v>
      </c>
      <c r="F7" s="11">
        <v>0</v>
      </c>
      <c r="G7" s="9">
        <v>0.29899999999999999</v>
      </c>
      <c r="H7" s="9">
        <v>0.17799999999999999</v>
      </c>
      <c r="I7" s="3">
        <f>(-5.976+C7* 4.657+D7*0.115+E7*(-0.027)+F7*1.335+G7*13.748+G7*C7*(-11.951)+H7*C7*15.055)</f>
        <v>-1.5770479999999996</v>
      </c>
      <c r="J7" s="3">
        <f>EXP(I7)</f>
        <v>0.20658403504335296</v>
      </c>
      <c r="K7" s="18">
        <f>J7/(J7+1)</f>
        <v>0.17121396358930799</v>
      </c>
      <c r="M7" t="s">
        <v>30</v>
      </c>
      <c r="N7" s="9">
        <v>1.3350683889999999</v>
      </c>
    </row>
    <row r="8" spans="2:14">
      <c r="B8" t="s">
        <v>17</v>
      </c>
      <c r="C8">
        <v>1</v>
      </c>
      <c r="D8" s="2">
        <v>26.6</v>
      </c>
      <c r="E8" s="2">
        <v>131.5</v>
      </c>
      <c r="F8" s="11">
        <v>0</v>
      </c>
      <c r="G8" s="9">
        <v>0.74399999999999999</v>
      </c>
      <c r="H8" s="9">
        <v>0.106</v>
      </c>
      <c r="I8" s="3">
        <f>(-5.976+C8* 4.657+D8*0.115+E8*(-0.027)+F8*1.335+G8*13.748+G8*C8*(-11.951)+H8*C8*15.055)</f>
        <v>1.1222980000000011</v>
      </c>
      <c r="J8" s="3">
        <f>EXP(I8)</f>
        <v>3.0719053369017182</v>
      </c>
      <c r="K8" s="18">
        <f>J8/(J8+1)</f>
        <v>0.75441472301984003</v>
      </c>
      <c r="M8" t="s">
        <v>10</v>
      </c>
      <c r="N8" s="9">
        <v>13.74773192</v>
      </c>
    </row>
    <row r="9" spans="2:14">
      <c r="D9" s="2"/>
      <c r="E9" s="2"/>
      <c r="F9" s="2"/>
      <c r="G9" s="2"/>
      <c r="H9" s="2"/>
      <c r="I9" s="3"/>
      <c r="J9" s="3"/>
      <c r="K9" s="23"/>
      <c r="M9" t="s">
        <v>11</v>
      </c>
      <c r="N9" s="9">
        <v>-11.95110876</v>
      </c>
    </row>
    <row r="10" spans="2:14" ht="15" thickBot="1">
      <c r="D10" s="2"/>
      <c r="E10" s="2"/>
      <c r="F10" s="2"/>
      <c r="G10" s="2"/>
      <c r="H10" s="2"/>
      <c r="I10" s="3"/>
      <c r="J10" s="3"/>
      <c r="K10" s="23"/>
      <c r="M10" t="s">
        <v>12</v>
      </c>
      <c r="N10" s="9">
        <v>15.054510329999999</v>
      </c>
    </row>
    <row r="11" spans="2:14" ht="15" thickBot="1">
      <c r="B11" s="16" t="s">
        <v>13</v>
      </c>
      <c r="C11" s="17" t="s">
        <v>2</v>
      </c>
      <c r="D11" s="17" t="s">
        <v>2</v>
      </c>
      <c r="E11" s="17"/>
      <c r="F11" s="17"/>
      <c r="G11" s="17"/>
      <c r="H11" s="17"/>
      <c r="I11" s="3" t="e">
        <f>(-5.976+C11* 4.657+D11*0.115+E11*(-0.027)+F11*1.335+G11*13.748+G11*C11*(-11.951)+H11*C11*15.055)</f>
        <v>#VALUE!</v>
      </c>
      <c r="J11" s="3" t="e">
        <f>EXP(I11)</f>
        <v>#VALUE!</v>
      </c>
      <c r="K11" s="18" t="e">
        <f>J11/(J11+1)</f>
        <v>#VALUE!</v>
      </c>
    </row>
    <row r="13" spans="2:14">
      <c r="B13" s="24" t="s">
        <v>20</v>
      </c>
      <c r="D13" s="7"/>
      <c r="E13" s="12"/>
      <c r="F13" s="12"/>
      <c r="G13" s="7"/>
      <c r="H13" s="13"/>
      <c r="I13" s="14"/>
      <c r="J13" s="14"/>
      <c r="K13" s="15"/>
    </row>
    <row r="14" spans="2:14">
      <c r="B14" s="25" t="s">
        <v>29</v>
      </c>
      <c r="C14" t="s">
        <v>21</v>
      </c>
      <c r="E14" s="10"/>
      <c r="F14" s="10"/>
    </row>
    <row r="15" spans="2:14">
      <c r="B15" t="s">
        <v>34</v>
      </c>
      <c r="C15" t="s">
        <v>22</v>
      </c>
      <c r="E15" s="10"/>
      <c r="F15" s="10"/>
    </row>
    <row r="16" spans="2:14">
      <c r="B16" s="21" t="s">
        <v>36</v>
      </c>
      <c r="C16" t="s">
        <v>23</v>
      </c>
      <c r="E16" s="22" t="s">
        <v>27</v>
      </c>
      <c r="F16" s="10"/>
    </row>
    <row r="17" spans="2:6">
      <c r="B17" s="26" t="s">
        <v>28</v>
      </c>
      <c r="C17" t="s">
        <v>24</v>
      </c>
      <c r="E17" s="9"/>
      <c r="F17" s="9"/>
    </row>
    <row r="18" spans="2:6">
      <c r="B18" s="21" t="s">
        <v>31</v>
      </c>
      <c r="C18" t="s">
        <v>25</v>
      </c>
      <c r="E18" s="22" t="s">
        <v>27</v>
      </c>
      <c r="F18" s="9"/>
    </row>
    <row r="19" spans="2:6">
      <c r="B19" s="21" t="s">
        <v>32</v>
      </c>
      <c r="C19" t="s">
        <v>26</v>
      </c>
      <c r="E19" s="22" t="s">
        <v>27</v>
      </c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prob(hosp)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</dc:creator>
  <cp:lastModifiedBy>HR</cp:lastModifiedBy>
  <dcterms:created xsi:type="dcterms:W3CDTF">2015-12-16T22:09:53Z</dcterms:created>
  <dcterms:modified xsi:type="dcterms:W3CDTF">2021-04-13T14:04:53Z</dcterms:modified>
</cp:coreProperties>
</file>